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4040" tabRatio="500"/>
  </bookViews>
  <sheets>
    <sheet name="Purchased Ads" sheetId="1" r:id="rId1"/>
  </sheets>
  <definedNames>
    <definedName name="_xlnm._FilterDatabase" localSheetId="0" hidden="1">'Purchased Ads'!$A$1:$L$34</definedName>
    <definedName name="_xlnm.Print_Area" localSheetId="0">'Purchased Ads'!$A$1:$L$44</definedName>
    <definedName name="_xlnm.Print_Titles" localSheetId="0">'Purchased Ads'!$1:$1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D1" i="1"/>
  <c r="E36" i="1"/>
  <c r="D36" i="1"/>
  <c r="F44" i="1"/>
  <c r="F37" i="1"/>
  <c r="F38" i="1"/>
  <c r="F43" i="1"/>
  <c r="F41" i="1"/>
  <c r="F39" i="1"/>
</calcChain>
</file>

<file path=xl/sharedStrings.xml><?xml version="1.0" encoding="utf-8"?>
<sst xmlns="http://schemas.openxmlformats.org/spreadsheetml/2006/main" count="225" uniqueCount="99">
  <si>
    <t>Advertiser</t>
  </si>
  <si>
    <t>Ad Size</t>
  </si>
  <si>
    <t>Artwork Delivered</t>
  </si>
  <si>
    <t>Ad Created</t>
  </si>
  <si>
    <t>Payment Received</t>
  </si>
  <si>
    <t>Form of Payment</t>
  </si>
  <si>
    <t>Eighth Page</t>
  </si>
  <si>
    <t>Half Page</t>
  </si>
  <si>
    <t>Quarter Page</t>
  </si>
  <si>
    <t>Full Page</t>
  </si>
  <si>
    <t>Fall</t>
  </si>
  <si>
    <t>Spring</t>
  </si>
  <si>
    <t>Ken Bussell / Art Van Furniture
6500 14 Mile Road
Warren MI, 48092
Contact:  Lea Lynch
586-983-2033
kbussell@artvan.com</t>
  </si>
  <si>
    <t xml:space="preserve">Patt's Word Art
Contact:  Patt Trama / Lou Trama
248-547-2344
patt@pattswordart.com; latrama@ameritech.net
Status:  Purchase 1/2 page Ad Fall and Spring $60.  Use same Artwork
</t>
  </si>
  <si>
    <t>Total</t>
  </si>
  <si>
    <t>Dedications</t>
  </si>
  <si>
    <t>Owed</t>
  </si>
  <si>
    <t>TOTAL</t>
  </si>
  <si>
    <t>Paid for Spring</t>
  </si>
  <si>
    <t>Type</t>
  </si>
  <si>
    <t>Business</t>
  </si>
  <si>
    <t>Paint Party Royal Oak
2514 West 14 Mile Road
Royal Oak, MI 48073 
Contact:  Kathy and Tim Pare
248-259-6405
info@paintpartyroyaloak.com
Status:  Purchased 1/4 page ad Fall and Spring $35.  Use same artwork.</t>
  </si>
  <si>
    <t>Businesss</t>
  </si>
  <si>
    <t>Frentz &amp; Sons Hardware
1010 N. Main St
Royal Oak, MI 48067
John Frentz
248-544-8111
mrfreson@sbcglobal.net</t>
  </si>
  <si>
    <t>Check #21901</t>
  </si>
  <si>
    <t>Hungry Howies Pizza
904 E. Eleven Mile Rd.
Royal Oak, MI 48067
David Sullivan
248-545-8090
davidsullivan@charter.net</t>
  </si>
  <si>
    <t>Michael Kabot DDS
655 W 14 Mile Road
Clawson MI, 48017
Michael Kabot DDS
248-280-2944
Kabodontics@aol.com</t>
  </si>
  <si>
    <t>Emagine Royal Oak / Star Lanes
200 N. Main St
Royal Oak, MI 48067
Ruth Daniels
248-414-1000
pag@emagine-entertainment.com;
ruthd@emagine-entertainment.com</t>
  </si>
  <si>
    <t>Matthews-Hargreaves Chevrolet
2000 E. Twelve Mile Rd
Royal Oak, MI 48067
Lisa Burr
248-398-8800
lburr@mhchevy.com</t>
  </si>
  <si>
    <t>Pasquale's Restaurant
31555 Woodward Ave.
Royal Oak, MI 48073
Paul DelGiudice
248-549-4002
pasqualesrestaurant@gmail.com</t>
  </si>
  <si>
    <t>Holiday Market
1203 S. Main St.
Royal Oak, MI 48067
Craig Mangold
248-541-1414
holidaymarket@holiday-market.com;
coreym@holiday-market.com;
gina@holiday-market.com</t>
  </si>
  <si>
    <t>Blaze Pizza
112 S. Main Street
Royal Oak, MI 48067
Darla Bowen
(248) 591-4321
dbowen@northlandinv.com;1011detroit@blazepizza.com</t>
  </si>
  <si>
    <t>Katie Collevechhia
c/o Laura Colavecchia
1338 Alicia Ct
Royal Oak, MI 48073
clayvac@gmail.com</t>
  </si>
  <si>
    <t>Dedication</t>
  </si>
  <si>
    <t>Pay Pal</t>
  </si>
  <si>
    <t>Check #20227</t>
  </si>
  <si>
    <t>Check #20759</t>
  </si>
  <si>
    <t>Two $30.00 Checks
Check #15643
Check #14604</t>
  </si>
  <si>
    <t>Check #65600</t>
  </si>
  <si>
    <t>Sam Bekemeyer
c/o Kelly and Paul Bekemeyer
248-977-2836
kjbekemeyer@gmail.com</t>
  </si>
  <si>
    <t>Check #4664</t>
  </si>
  <si>
    <t>Mo Ozdych
April &amp; John Ozdych
jozdych@realintegrated.com
breeznby2@aol.com</t>
  </si>
  <si>
    <t>Sent Artwork from Fall to confirm if we were to reuse it 3/3</t>
  </si>
  <si>
    <t>Comedy Castle
310 S. Troy St.
Royal Oak, MI 48067 
Contact:  Mark Ridley, Mary Coyle
248-542-9900
mark@comedycastle.com; marycoyle52@gmail.com</t>
  </si>
  <si>
    <t>Write Impressions
407 S. Washington Ave.
Royal Oak, MI 48067 
Contact:  Lori London
248-541-8921
info@writeimpressions-mi.com</t>
  </si>
  <si>
    <t>Confirmed reuse of ad on 3/3 via e-mail</t>
  </si>
  <si>
    <t>Check #3884</t>
  </si>
  <si>
    <t>Check #1096</t>
  </si>
  <si>
    <t>Made slight changes and were approved on 3/4</t>
  </si>
  <si>
    <t>Ad created and approved on 3/5</t>
  </si>
  <si>
    <t>Bingo Pet Salon
Brian Lane
108 W 4th Street
Royal Oak, MI  48067
248-544-7424
Info@BingoPetSalon.com</t>
  </si>
  <si>
    <t>Check #1247</t>
  </si>
  <si>
    <t>Hannah Wielgat
Diane Wielgat
606 Lawson ST
Royal Oak, MI 48067
deyeview@wowway.com</t>
  </si>
  <si>
    <t>Kemp Klien
Waterworks Theater
Ed Nahhat</t>
  </si>
  <si>
    <t>PRO BONO</t>
  </si>
  <si>
    <t>Calvin Brown
Scott Brown
524 E Lincoln
Royal Oak, MI  48067
SBrownJWT@Yahoo.com
248-543-1011</t>
  </si>
  <si>
    <t>Kiera, Amanda and Allie Young
Catherine Young
721 Millard Ave.
Royal Oak, MI 48073
United States</t>
  </si>
  <si>
    <t>Check #4319</t>
  </si>
  <si>
    <t>Clawson Shoes
307 W 14 Mile Rd.
Clawson, MI 48017 
Contact:  Catherine Young
248-588-1766
youngcatherine@me.com</t>
  </si>
  <si>
    <t>Deryk Nagengast
c/o Valerie Bowen
821 Maplegrove Ave
Royal Oak, MI 48067
capricorvus@gmail.com</t>
  </si>
  <si>
    <t>Approved 3/6/2014</t>
  </si>
  <si>
    <t>3/2  Sent Completed Artwork</t>
  </si>
  <si>
    <t>Meghan Lynch
c/o Lisa Lynch
586-612-7286
llynch@artvan.com</t>
  </si>
  <si>
    <t>3/6 Sent Completed Artwork</t>
  </si>
  <si>
    <t>Approved 3/9/2014</t>
  </si>
  <si>
    <t>3/3/2014 Sent Completed Artwork</t>
  </si>
  <si>
    <t>Approved 3/4/2014</t>
  </si>
  <si>
    <t>2/15/2014 Sent Completed Artwork</t>
  </si>
  <si>
    <t>Ad created and approved on 2/15</t>
  </si>
  <si>
    <t>3/7/2014 Sent Completed Artwork</t>
  </si>
  <si>
    <t>3/5/2014 Sent Completed Artwork</t>
  </si>
  <si>
    <t>Aiden and Abby Walsh
Kevin Walsh
kwteacher@yahoo.com</t>
  </si>
  <si>
    <t>3/10  Sent Completed Artwork</t>
  </si>
  <si>
    <t>Kurt's Kustom Promotions
1657 W. Hazelhurst
Ferndale, MI 48220
kurtskustom@gmail.com</t>
  </si>
  <si>
    <t>Approved 3/10/2014</t>
  </si>
  <si>
    <t>Page</t>
  </si>
  <si>
    <t>Ingrid Everts
Jennifer Everts
jennifer.everts@gmail.com
29201 Mark Avenue
Madison Heights, MI 48071</t>
  </si>
  <si>
    <t>Bobby Daratony
Susan Pasikowski
susan_pasikowski@yahoo.com
4237 S Fulton Pl
Royal Oak, MI 48073</t>
  </si>
  <si>
    <t>Lucas Valone
c/o Beth Valone
Beth Valone beth.valone@gmail.com
248-227-6580</t>
  </si>
  <si>
    <t>Maureen and Keegan Murphy
c/o Cindy Murphy
CindyMurphy@wowway.com
248-709-1069</t>
  </si>
  <si>
    <t>Approved 3/11/2014</t>
  </si>
  <si>
    <t>Approved 3/12/2014</t>
  </si>
  <si>
    <t>Bellanca LeBarge
Steve Grobbel
20480 Vernier
Harper Woods, MI  48225
248 417-7916
sgrobbel@ballanca.com</t>
  </si>
  <si>
    <t>Check #177837</t>
  </si>
  <si>
    <t>Mike Miller
Randy &amp; Barb Miller
815 Butternut
Royal Oak, MI  48073
miller.randyr@gmail.com
248-588-2639</t>
  </si>
  <si>
    <t>Check #2643</t>
  </si>
  <si>
    <t>Bobby Daratony
Ron Daratony
ronadaratony@yahoo.com
586-321-1387</t>
  </si>
  <si>
    <t>Check #1308</t>
  </si>
  <si>
    <t>Check #1757</t>
  </si>
  <si>
    <t>Approved 3/16/2014</t>
  </si>
  <si>
    <t>PrePaid for Spring</t>
  </si>
  <si>
    <t>Half of $340.00 Dual Advertisers Payments</t>
  </si>
  <si>
    <t>Check #7631
PREPAID $100.00 FROM G&amp;D</t>
  </si>
  <si>
    <t>Check #22229
PREPAID $60.00 FROM G&amp;D</t>
  </si>
  <si>
    <t>Cash
PREPAID $25.00 FROM G&amp;D</t>
  </si>
  <si>
    <t>Check #1172
PREPAID $35.00 FROM G&amp;D</t>
  </si>
  <si>
    <t>Pay Pal
PREPAID $60.00 FROM G&amp;D</t>
  </si>
  <si>
    <t>Check #36284
PREPAID $60.00 FROM G&amp;D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</si>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</sst>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44" fontId="0" fillId="2" borderId="0" xfId="1" applyFont="1" applyFill="1" applyBorder="1" applyAlignment="1">
      <alignment vertical="top" wrapText="1"/>
    </xf>
    <xf numFmtId="44" fontId="0" fillId="2" borderId="0" xfId="0" applyNumberForma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14" fontId="0" fillId="2" borderId="0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3" borderId="1" xfId="0" applyNumberForma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" fontId="0" fillId="2" borderId="1" xfId="0" applyNumberForma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0" xfId="0" applyFill="1" applyAlignment="1">
      <alignment vertical="top"/>
    </xf>
  </cellXfs>
  <cellStyles count="30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0" sqref="H20"/>
    </sheetView>
  </sheetViews>
  <sheetFormatPr baseColWidth="10" defaultRowHeight="15" x14ac:dyDescent="0"/>
  <cols>
    <col min="1" max="1" width="26.33203125" style="2" customWidth="1"/>
    <col min="2" max="2" width="9.83203125" style="2" customWidth="1"/>
    <col min="3" max="9" width="16.83203125" style="2" customWidth="1"/>
    <col min="10" max="16384" width="10.83203125" style="2"/>
  </cols>
  <sheetData>
    <row r="1" spans="1:12">
      <c r="A1" s="1" t="s">
        <v>0</v>
      </c>
      <c r="B1" s="1" t="s">
        <v>19</v>
      </c>
      <c r="C1" s="1" t="s">
        <v>1</v>
      </c>
      <c r="D1" s="1" t="str">
        <f>"Price $"&amp;SUM(D2:D35)&amp;".00"</f>
        <v>Price $1210.00</v>
      </c>
      <c r="E1" s="1" t="str">
        <f>"Paid $"&amp;SUM(E2:E35)&amp;".00"</f>
        <v>Paid $1070.00</v>
      </c>
      <c r="F1" s="1" t="s">
        <v>4</v>
      </c>
      <c r="G1" s="1" t="s">
        <v>5</v>
      </c>
      <c r="H1" s="1" t="s">
        <v>2</v>
      </c>
      <c r="I1" s="1" t="s">
        <v>3</v>
      </c>
      <c r="J1" s="1" t="s">
        <v>10</v>
      </c>
      <c r="K1" s="1" t="s">
        <v>11</v>
      </c>
      <c r="L1" s="13" t="s">
        <v>75</v>
      </c>
    </row>
    <row r="2" spans="1:12" ht="90">
      <c r="A2" s="3" t="s">
        <v>82</v>
      </c>
      <c r="B2" s="3" t="s">
        <v>20</v>
      </c>
      <c r="C2" s="3" t="s">
        <v>8</v>
      </c>
      <c r="D2" s="4">
        <v>20</v>
      </c>
      <c r="E2" s="4">
        <v>20</v>
      </c>
      <c r="F2" s="5">
        <v>41704</v>
      </c>
      <c r="G2" s="3" t="s">
        <v>57</v>
      </c>
      <c r="H2" s="5">
        <v>41704</v>
      </c>
      <c r="I2" s="11" t="s">
        <v>64</v>
      </c>
      <c r="J2" s="3"/>
      <c r="K2" s="3" t="s">
        <v>11</v>
      </c>
      <c r="L2" s="15">
        <v>19</v>
      </c>
    </row>
    <row r="3" spans="1:12" ht="90">
      <c r="A3" s="3" t="s">
        <v>50</v>
      </c>
      <c r="B3" s="3" t="s">
        <v>20</v>
      </c>
      <c r="C3" s="3" t="s">
        <v>8</v>
      </c>
      <c r="D3" s="4">
        <v>20</v>
      </c>
      <c r="E3" s="4">
        <v>20</v>
      </c>
      <c r="F3" s="5">
        <v>41704</v>
      </c>
      <c r="G3" s="3" t="s">
        <v>51</v>
      </c>
      <c r="H3" s="5">
        <v>41704</v>
      </c>
      <c r="I3" s="11" t="s">
        <v>80</v>
      </c>
      <c r="J3" s="3"/>
      <c r="K3" s="3" t="s">
        <v>11</v>
      </c>
      <c r="L3" s="15">
        <v>19</v>
      </c>
    </row>
    <row r="4" spans="1:12" ht="105">
      <c r="A4" s="3" t="s">
        <v>31</v>
      </c>
      <c r="B4" s="3" t="s">
        <v>20</v>
      </c>
      <c r="C4" s="3" t="s">
        <v>9</v>
      </c>
      <c r="D4" s="4">
        <v>60</v>
      </c>
      <c r="E4" s="4"/>
      <c r="F4" s="5"/>
      <c r="G4" s="3"/>
      <c r="H4" s="5">
        <v>41690</v>
      </c>
      <c r="I4" s="11" t="s">
        <v>65</v>
      </c>
      <c r="J4" s="3"/>
      <c r="K4" s="3" t="s">
        <v>11</v>
      </c>
      <c r="L4" s="15">
        <v>18</v>
      </c>
    </row>
    <row r="5" spans="1:12" ht="90">
      <c r="A5" s="3" t="s">
        <v>58</v>
      </c>
      <c r="B5" s="3" t="s">
        <v>20</v>
      </c>
      <c r="C5" s="3" t="s">
        <v>9</v>
      </c>
      <c r="D5" s="4">
        <v>50</v>
      </c>
      <c r="E5" s="4">
        <v>50</v>
      </c>
      <c r="F5" s="5">
        <v>41565</v>
      </c>
      <c r="G5" s="3" t="s">
        <v>92</v>
      </c>
      <c r="H5" s="5" t="s">
        <v>45</v>
      </c>
      <c r="I5" s="11" t="s">
        <v>65</v>
      </c>
      <c r="J5" s="3" t="s">
        <v>10</v>
      </c>
      <c r="K5" s="3" t="s">
        <v>11</v>
      </c>
      <c r="L5" s="15">
        <v>26</v>
      </c>
    </row>
    <row r="6" spans="1:12" ht="120">
      <c r="A6" s="3" t="s">
        <v>43</v>
      </c>
      <c r="B6" s="3" t="s">
        <v>20</v>
      </c>
      <c r="C6" s="3" t="s">
        <v>7</v>
      </c>
      <c r="D6" s="4">
        <v>30</v>
      </c>
      <c r="E6" s="4">
        <v>30</v>
      </c>
      <c r="F6" s="5">
        <v>41541</v>
      </c>
      <c r="G6" s="3" t="s">
        <v>93</v>
      </c>
      <c r="H6" s="5" t="s">
        <v>48</v>
      </c>
      <c r="I6" s="11" t="s">
        <v>66</v>
      </c>
      <c r="J6" s="3" t="s">
        <v>10</v>
      </c>
      <c r="K6" s="3" t="s">
        <v>11</v>
      </c>
      <c r="L6" s="15">
        <v>14</v>
      </c>
    </row>
    <row r="7" spans="1:12" ht="150">
      <c r="A7" s="3" t="s">
        <v>27</v>
      </c>
      <c r="B7" s="3" t="s">
        <v>20</v>
      </c>
      <c r="C7" s="3" t="s">
        <v>9</v>
      </c>
      <c r="D7" s="4">
        <v>60</v>
      </c>
      <c r="E7" s="4"/>
      <c r="F7" s="5"/>
      <c r="G7" s="3"/>
      <c r="H7" s="5">
        <v>41684</v>
      </c>
      <c r="I7" s="11" t="s">
        <v>64</v>
      </c>
      <c r="J7" s="3"/>
      <c r="K7" s="3" t="s">
        <v>11</v>
      </c>
      <c r="L7" s="15">
        <v>35</v>
      </c>
    </row>
    <row r="8" spans="1:12" ht="90">
      <c r="A8" s="3" t="s">
        <v>23</v>
      </c>
      <c r="B8" s="3" t="s">
        <v>20</v>
      </c>
      <c r="C8" s="3" t="s">
        <v>8</v>
      </c>
      <c r="D8" s="4">
        <v>20</v>
      </c>
      <c r="E8" s="4">
        <v>20</v>
      </c>
      <c r="F8" s="5">
        <v>41675</v>
      </c>
      <c r="G8" s="3" t="s">
        <v>24</v>
      </c>
      <c r="H8" s="5">
        <v>41675</v>
      </c>
      <c r="I8" s="11" t="s">
        <v>49</v>
      </c>
      <c r="J8" s="3"/>
      <c r="K8" s="3" t="s">
        <v>11</v>
      </c>
      <c r="L8" s="15">
        <v>14</v>
      </c>
    </row>
    <row r="9" spans="1:12" ht="135">
      <c r="A9" s="3" t="s">
        <v>30</v>
      </c>
      <c r="B9" s="3" t="s">
        <v>20</v>
      </c>
      <c r="C9" s="3" t="s">
        <v>9</v>
      </c>
      <c r="D9" s="4">
        <v>60</v>
      </c>
      <c r="E9" s="4">
        <v>60</v>
      </c>
      <c r="F9" s="5">
        <v>41689</v>
      </c>
      <c r="G9" s="3" t="s">
        <v>38</v>
      </c>
      <c r="H9" s="5">
        <v>41685</v>
      </c>
      <c r="I9" s="11" t="s">
        <v>67</v>
      </c>
      <c r="J9" s="3"/>
      <c r="K9" s="3" t="s">
        <v>11</v>
      </c>
      <c r="L9" s="15">
        <v>12</v>
      </c>
    </row>
    <row r="10" spans="1:12" ht="90">
      <c r="A10" s="3" t="s">
        <v>25</v>
      </c>
      <c r="B10" s="3" t="s">
        <v>20</v>
      </c>
      <c r="C10" s="3" t="s">
        <v>9</v>
      </c>
      <c r="D10" s="4">
        <v>60</v>
      </c>
      <c r="E10" s="4">
        <v>60</v>
      </c>
      <c r="F10" s="5">
        <v>41691</v>
      </c>
      <c r="G10" s="3" t="s">
        <v>37</v>
      </c>
      <c r="H10" s="5">
        <v>41675</v>
      </c>
      <c r="I10" s="11" t="s">
        <v>68</v>
      </c>
      <c r="J10" s="3"/>
      <c r="K10" s="3" t="s">
        <v>11</v>
      </c>
      <c r="L10" s="15">
        <v>10</v>
      </c>
    </row>
    <row r="11" spans="1:12" ht="45">
      <c r="A11" s="3" t="s">
        <v>53</v>
      </c>
      <c r="B11" s="3" t="s">
        <v>20</v>
      </c>
      <c r="C11" s="3" t="s">
        <v>9</v>
      </c>
      <c r="D11" s="4">
        <v>0</v>
      </c>
      <c r="E11" s="4">
        <v>0</v>
      </c>
      <c r="F11" s="5">
        <v>41705</v>
      </c>
      <c r="G11" s="3" t="s">
        <v>54</v>
      </c>
      <c r="H11" s="5">
        <v>41705</v>
      </c>
      <c r="I11" s="11" t="s">
        <v>69</v>
      </c>
      <c r="J11" s="3" t="s">
        <v>10</v>
      </c>
      <c r="K11" s="3" t="s">
        <v>11</v>
      </c>
      <c r="L11" s="15">
        <v>27</v>
      </c>
    </row>
    <row r="12" spans="1:12" ht="90">
      <c r="A12" s="3" t="s">
        <v>12</v>
      </c>
      <c r="B12" s="3" t="s">
        <v>20</v>
      </c>
      <c r="C12" s="3" t="s">
        <v>6</v>
      </c>
      <c r="D12" s="4">
        <v>12.5</v>
      </c>
      <c r="E12" s="4">
        <v>12.5</v>
      </c>
      <c r="F12" s="5">
        <v>41534</v>
      </c>
      <c r="G12" s="3" t="s">
        <v>94</v>
      </c>
      <c r="H12" s="5" t="s">
        <v>42</v>
      </c>
      <c r="I12" s="11" t="s">
        <v>65</v>
      </c>
      <c r="J12" s="3" t="s">
        <v>10</v>
      </c>
      <c r="K12" s="3" t="s">
        <v>11</v>
      </c>
      <c r="L12" s="15">
        <v>34</v>
      </c>
    </row>
    <row r="13" spans="1:12" ht="60">
      <c r="A13" s="3" t="s">
        <v>73</v>
      </c>
      <c r="B13" s="3" t="s">
        <v>20</v>
      </c>
      <c r="C13" s="3" t="s">
        <v>9</v>
      </c>
      <c r="D13" s="4">
        <v>60</v>
      </c>
      <c r="E13" s="4">
        <v>60</v>
      </c>
      <c r="F13" s="5">
        <v>41708</v>
      </c>
      <c r="G13" s="3" t="s">
        <v>34</v>
      </c>
      <c r="H13" s="5">
        <v>41708</v>
      </c>
      <c r="I13" s="11" t="s">
        <v>72</v>
      </c>
      <c r="J13" s="3"/>
      <c r="K13" s="3" t="s">
        <v>11</v>
      </c>
      <c r="L13" s="15">
        <v>45</v>
      </c>
    </row>
    <row r="14" spans="1:12" ht="105">
      <c r="A14" s="3" t="s">
        <v>28</v>
      </c>
      <c r="B14" s="3" t="s">
        <v>20</v>
      </c>
      <c r="C14" s="3" t="s">
        <v>9</v>
      </c>
      <c r="D14" s="4">
        <v>60</v>
      </c>
      <c r="E14" s="4">
        <v>60</v>
      </c>
      <c r="F14" s="5">
        <v>41687</v>
      </c>
      <c r="G14" s="3" t="s">
        <v>83</v>
      </c>
      <c r="H14" s="5">
        <v>41705</v>
      </c>
      <c r="I14" s="11" t="s">
        <v>69</v>
      </c>
      <c r="J14" s="3"/>
      <c r="K14" s="3" t="s">
        <v>11</v>
      </c>
      <c r="L14" s="15">
        <v>4</v>
      </c>
    </row>
    <row r="15" spans="1:12" ht="90">
      <c r="A15" s="3" t="s">
        <v>26</v>
      </c>
      <c r="B15" s="3" t="s">
        <v>20</v>
      </c>
      <c r="C15" s="3" t="s">
        <v>9</v>
      </c>
      <c r="D15" s="4">
        <v>60</v>
      </c>
      <c r="E15" s="4">
        <v>60</v>
      </c>
      <c r="F15" s="5">
        <v>41673</v>
      </c>
      <c r="G15" s="3" t="s">
        <v>35</v>
      </c>
      <c r="H15" s="5">
        <v>41675</v>
      </c>
      <c r="I15" s="11" t="s">
        <v>74</v>
      </c>
      <c r="J15" s="3"/>
      <c r="K15" s="3" t="s">
        <v>11</v>
      </c>
      <c r="L15" s="15">
        <v>44</v>
      </c>
    </row>
    <row r="16" spans="1:12" ht="135">
      <c r="A16" s="3" t="s">
        <v>21</v>
      </c>
      <c r="B16" s="3" t="s">
        <v>20</v>
      </c>
      <c r="C16" s="3" t="s">
        <v>8</v>
      </c>
      <c r="D16" s="4">
        <v>17.5</v>
      </c>
      <c r="E16" s="4">
        <v>17.5</v>
      </c>
      <c r="F16" s="5">
        <v>41576</v>
      </c>
      <c r="G16" s="3" t="s">
        <v>95</v>
      </c>
      <c r="H16" s="5" t="s">
        <v>45</v>
      </c>
      <c r="I16" s="11" t="s">
        <v>65</v>
      </c>
      <c r="J16" s="3" t="s">
        <v>10</v>
      </c>
      <c r="K16" s="3" t="s">
        <v>11</v>
      </c>
      <c r="L16" s="15">
        <v>14</v>
      </c>
    </row>
    <row r="17" spans="1:12" ht="105">
      <c r="A17" s="3" t="s">
        <v>29</v>
      </c>
      <c r="B17" s="3" t="s">
        <v>20</v>
      </c>
      <c r="C17" s="3" t="s">
        <v>9</v>
      </c>
      <c r="D17" s="4">
        <v>60</v>
      </c>
      <c r="E17" s="4">
        <v>60</v>
      </c>
      <c r="F17" s="5">
        <v>41661</v>
      </c>
      <c r="G17" s="3" t="s">
        <v>36</v>
      </c>
      <c r="H17" s="5">
        <v>41675</v>
      </c>
      <c r="I17" s="12" t="s">
        <v>70</v>
      </c>
      <c r="J17" s="3"/>
      <c r="K17" s="3" t="s">
        <v>11</v>
      </c>
      <c r="L17" s="15">
        <v>30</v>
      </c>
    </row>
    <row r="18" spans="1:12" ht="150">
      <c r="A18" s="3" t="s">
        <v>13</v>
      </c>
      <c r="B18" s="3" t="s">
        <v>20</v>
      </c>
      <c r="C18" s="3" t="s">
        <v>7</v>
      </c>
      <c r="D18" s="4">
        <v>30</v>
      </c>
      <c r="E18" s="4">
        <v>30</v>
      </c>
      <c r="F18" s="5">
        <v>41573</v>
      </c>
      <c r="G18" s="3" t="s">
        <v>96</v>
      </c>
      <c r="H18" s="5" t="s">
        <v>45</v>
      </c>
      <c r="I18" s="12" t="s">
        <v>65</v>
      </c>
      <c r="J18" s="3" t="s">
        <v>10</v>
      </c>
      <c r="K18" s="3" t="s">
        <v>11</v>
      </c>
      <c r="L18" s="15">
        <v>20</v>
      </c>
    </row>
    <row r="19" spans="1:12" ht="105">
      <c r="A19" s="3" t="s">
        <v>44</v>
      </c>
      <c r="B19" s="3" t="s">
        <v>20</v>
      </c>
      <c r="C19" s="3" t="s">
        <v>7</v>
      </c>
      <c r="D19" s="4">
        <v>30</v>
      </c>
      <c r="E19" s="4">
        <v>30</v>
      </c>
      <c r="F19" s="5">
        <v>41543</v>
      </c>
      <c r="G19" s="3" t="s">
        <v>97</v>
      </c>
      <c r="H19" s="5" t="s">
        <v>42</v>
      </c>
      <c r="I19" s="12" t="s">
        <v>65</v>
      </c>
      <c r="J19" s="3" t="s">
        <v>10</v>
      </c>
      <c r="K19" s="3" t="s">
        <v>11</v>
      </c>
      <c r="L19" s="15">
        <v>6</v>
      </c>
    </row>
    <row r="20" spans="1:12" ht="45">
      <c r="A20" s="3" t="s">
        <v>71</v>
      </c>
      <c r="B20" s="3" t="s">
        <v>33</v>
      </c>
      <c r="C20" s="3" t="s">
        <v>8</v>
      </c>
      <c r="D20" s="4">
        <v>20</v>
      </c>
      <c r="E20" s="4">
        <v>20</v>
      </c>
      <c r="F20" s="5">
        <v>41729</v>
      </c>
      <c r="G20" s="3" t="s">
        <v>98</v>
      </c>
      <c r="H20" s="5">
        <v>41708</v>
      </c>
      <c r="I20" s="11" t="s">
        <v>61</v>
      </c>
      <c r="J20" s="3"/>
      <c r="K20" s="3" t="s">
        <v>11</v>
      </c>
      <c r="L20" s="15">
        <v>43</v>
      </c>
    </row>
    <row r="21" spans="1:12" ht="60">
      <c r="A21" s="3" t="s">
        <v>86</v>
      </c>
      <c r="B21" s="3" t="s">
        <v>33</v>
      </c>
      <c r="C21" s="3" t="s">
        <v>8</v>
      </c>
      <c r="D21" s="4">
        <v>20</v>
      </c>
      <c r="E21" s="4">
        <v>20</v>
      </c>
      <c r="F21" s="5">
        <v>41704</v>
      </c>
      <c r="G21" s="3" t="s">
        <v>87</v>
      </c>
      <c r="H21" s="5">
        <v>41713</v>
      </c>
      <c r="I21" s="11" t="s">
        <v>89</v>
      </c>
      <c r="J21" s="10"/>
      <c r="K21" s="10" t="s">
        <v>11</v>
      </c>
      <c r="L21" s="15">
        <v>38</v>
      </c>
    </row>
    <row r="22" spans="1:12" ht="90">
      <c r="A22" s="3" t="s">
        <v>77</v>
      </c>
      <c r="B22" s="3" t="s">
        <v>33</v>
      </c>
      <c r="C22" s="3" t="s">
        <v>7</v>
      </c>
      <c r="D22" s="4">
        <v>35</v>
      </c>
      <c r="E22" s="4">
        <v>35</v>
      </c>
      <c r="F22" s="5">
        <v>41708</v>
      </c>
      <c r="G22" s="3" t="s">
        <v>34</v>
      </c>
      <c r="H22" s="5">
        <v>41708</v>
      </c>
      <c r="I22" s="11" t="s">
        <v>81</v>
      </c>
      <c r="J22" s="3"/>
      <c r="K22" s="3" t="s">
        <v>11</v>
      </c>
      <c r="L22" s="15">
        <v>42</v>
      </c>
    </row>
    <row r="23" spans="1:12" ht="90">
      <c r="A23" s="3" t="s">
        <v>55</v>
      </c>
      <c r="B23" s="3" t="s">
        <v>33</v>
      </c>
      <c r="C23" s="3" t="s">
        <v>7</v>
      </c>
      <c r="D23" s="4">
        <v>35</v>
      </c>
      <c r="E23" s="4">
        <v>35</v>
      </c>
      <c r="F23" s="5">
        <v>41714</v>
      </c>
      <c r="G23" s="3" t="s">
        <v>34</v>
      </c>
      <c r="H23" s="5">
        <v>41707</v>
      </c>
      <c r="I23" s="11" t="s">
        <v>64</v>
      </c>
      <c r="J23" s="3"/>
      <c r="K23" s="3" t="s">
        <v>11</v>
      </c>
      <c r="L23" s="15">
        <v>41</v>
      </c>
    </row>
    <row r="24" spans="1:12" ht="75">
      <c r="A24" s="3" t="s">
        <v>59</v>
      </c>
      <c r="B24" s="3" t="s">
        <v>33</v>
      </c>
      <c r="C24" s="3" t="s">
        <v>8</v>
      </c>
      <c r="D24" s="4">
        <v>20</v>
      </c>
      <c r="E24" s="4">
        <v>20</v>
      </c>
      <c r="F24" s="5">
        <v>41700</v>
      </c>
      <c r="G24" s="3" t="s">
        <v>34</v>
      </c>
      <c r="H24" s="5">
        <v>41700</v>
      </c>
      <c r="I24" s="11" t="s">
        <v>64</v>
      </c>
      <c r="J24" s="3"/>
      <c r="K24" s="3" t="s">
        <v>11</v>
      </c>
      <c r="L24" s="15">
        <v>38</v>
      </c>
    </row>
    <row r="25" spans="1:12" ht="75">
      <c r="A25" s="3" t="s">
        <v>52</v>
      </c>
      <c r="B25" s="3" t="s">
        <v>33</v>
      </c>
      <c r="C25" s="3" t="s">
        <v>9</v>
      </c>
      <c r="D25" s="4">
        <v>60</v>
      </c>
      <c r="E25" s="4">
        <v>60</v>
      </c>
      <c r="F25" s="5">
        <v>41706</v>
      </c>
      <c r="G25" s="3" t="s">
        <v>88</v>
      </c>
      <c r="H25" s="5">
        <v>41704</v>
      </c>
      <c r="I25" s="11" t="s">
        <v>60</v>
      </c>
      <c r="J25" s="3"/>
      <c r="K25" s="3" t="s">
        <v>11</v>
      </c>
      <c r="L25" s="15">
        <v>40</v>
      </c>
    </row>
    <row r="26" spans="1:12" ht="75">
      <c r="A26" s="3" t="s">
        <v>76</v>
      </c>
      <c r="B26" s="3" t="s">
        <v>33</v>
      </c>
      <c r="C26" s="3" t="s">
        <v>7</v>
      </c>
      <c r="D26" s="4">
        <v>35</v>
      </c>
      <c r="E26" s="4">
        <v>35</v>
      </c>
      <c r="F26" s="5">
        <v>41708</v>
      </c>
      <c r="G26" s="3"/>
      <c r="H26" s="5"/>
      <c r="I26" s="11" t="s">
        <v>81</v>
      </c>
      <c r="J26" s="3"/>
      <c r="K26" s="3" t="s">
        <v>11</v>
      </c>
      <c r="L26" s="15">
        <v>42</v>
      </c>
    </row>
    <row r="27" spans="1:12" ht="75">
      <c r="A27" s="3" t="s">
        <v>32</v>
      </c>
      <c r="B27" s="3" t="s">
        <v>33</v>
      </c>
      <c r="C27" s="3" t="s">
        <v>6</v>
      </c>
      <c r="D27" s="4">
        <v>15</v>
      </c>
      <c r="E27" s="4">
        <v>15</v>
      </c>
      <c r="F27" s="5">
        <v>41686</v>
      </c>
      <c r="G27" s="3" t="s">
        <v>34</v>
      </c>
      <c r="H27" s="5">
        <v>41686</v>
      </c>
      <c r="I27" s="12" t="s">
        <v>64</v>
      </c>
      <c r="J27" s="3"/>
      <c r="K27" s="3" t="s">
        <v>11</v>
      </c>
      <c r="L27" s="15">
        <v>36</v>
      </c>
    </row>
    <row r="28" spans="1:12" ht="75">
      <c r="A28" s="3" t="s">
        <v>56</v>
      </c>
      <c r="B28" s="3" t="s">
        <v>33</v>
      </c>
      <c r="C28" s="3" t="s">
        <v>7</v>
      </c>
      <c r="D28" s="4">
        <v>35</v>
      </c>
      <c r="E28" s="4">
        <v>35</v>
      </c>
      <c r="F28" s="5">
        <v>41704</v>
      </c>
      <c r="G28" s="3" t="s">
        <v>34</v>
      </c>
      <c r="H28" s="5">
        <v>41704</v>
      </c>
      <c r="I28" s="11" t="s">
        <v>63</v>
      </c>
      <c r="J28" s="3"/>
      <c r="K28" s="3" t="s">
        <v>11</v>
      </c>
      <c r="L28" s="15">
        <v>38</v>
      </c>
    </row>
    <row r="29" spans="1:12" ht="75">
      <c r="A29" s="3" t="s">
        <v>78</v>
      </c>
      <c r="B29" s="3" t="s">
        <v>33</v>
      </c>
      <c r="C29" s="3" t="s">
        <v>7</v>
      </c>
      <c r="D29" s="4">
        <v>35</v>
      </c>
      <c r="E29" s="4">
        <v>35</v>
      </c>
      <c r="F29" s="5">
        <v>41701</v>
      </c>
      <c r="G29" s="3" t="s">
        <v>46</v>
      </c>
      <c r="H29" s="5">
        <v>41700</v>
      </c>
      <c r="I29" s="11" t="s">
        <v>61</v>
      </c>
      <c r="J29" s="3"/>
      <c r="K29" s="3" t="s">
        <v>11</v>
      </c>
      <c r="L29" s="15">
        <v>36</v>
      </c>
    </row>
    <row r="30" spans="1:12" ht="60">
      <c r="A30" s="3" t="s">
        <v>79</v>
      </c>
      <c r="B30" s="3" t="s">
        <v>33</v>
      </c>
      <c r="C30" s="14" t="s">
        <v>8</v>
      </c>
      <c r="D30" s="4">
        <v>20</v>
      </c>
      <c r="E30" s="4"/>
      <c r="F30" s="5"/>
      <c r="G30" s="3"/>
      <c r="H30" s="5">
        <v>41708</v>
      </c>
      <c r="I30" s="11" t="s">
        <v>81</v>
      </c>
      <c r="J30" s="3"/>
      <c r="K30" s="3" t="s">
        <v>11</v>
      </c>
      <c r="L30" s="15">
        <v>36</v>
      </c>
    </row>
    <row r="31" spans="1:12" ht="60">
      <c r="A31" s="3" t="s">
        <v>62</v>
      </c>
      <c r="B31" s="3" t="s">
        <v>33</v>
      </c>
      <c r="C31" s="3" t="s">
        <v>9</v>
      </c>
      <c r="D31" s="4">
        <v>60</v>
      </c>
      <c r="E31" s="4">
        <v>60</v>
      </c>
      <c r="F31" s="5">
        <v>41697</v>
      </c>
      <c r="G31" s="3" t="s">
        <v>47</v>
      </c>
      <c r="H31" s="5">
        <v>41698</v>
      </c>
      <c r="I31" s="12" t="s">
        <v>64</v>
      </c>
      <c r="J31" s="3"/>
      <c r="K31" s="3" t="s">
        <v>11</v>
      </c>
      <c r="L31" s="15">
        <v>37</v>
      </c>
    </row>
    <row r="32" spans="1:12" ht="90">
      <c r="A32" s="3" t="s">
        <v>84</v>
      </c>
      <c r="B32" s="3" t="s">
        <v>33</v>
      </c>
      <c r="C32" s="3" t="s">
        <v>7</v>
      </c>
      <c r="D32" s="4">
        <v>35</v>
      </c>
      <c r="E32" s="4">
        <v>35</v>
      </c>
      <c r="F32" s="5">
        <v>41708</v>
      </c>
      <c r="G32" s="3" t="s">
        <v>85</v>
      </c>
      <c r="H32" s="5">
        <v>41713</v>
      </c>
      <c r="I32" s="11" t="s">
        <v>89</v>
      </c>
      <c r="J32" s="3"/>
      <c r="K32" s="3" t="s">
        <v>11</v>
      </c>
      <c r="L32" s="15">
        <v>43</v>
      </c>
    </row>
    <row r="33" spans="1:12" ht="60">
      <c r="A33" s="3" t="s">
        <v>41</v>
      </c>
      <c r="B33" s="3" t="s">
        <v>33</v>
      </c>
      <c r="C33" s="3" t="s">
        <v>9</v>
      </c>
      <c r="D33" s="4">
        <v>60</v>
      </c>
      <c r="E33" s="4">
        <v>60</v>
      </c>
      <c r="F33" s="5">
        <v>41729</v>
      </c>
      <c r="G33" s="3" t="s">
        <v>98</v>
      </c>
      <c r="H33" s="5">
        <v>41700</v>
      </c>
      <c r="I33" s="11" t="s">
        <v>61</v>
      </c>
      <c r="J33" s="3"/>
      <c r="K33" s="3" t="s">
        <v>11</v>
      </c>
      <c r="L33" s="15">
        <v>39</v>
      </c>
    </row>
    <row r="34" spans="1:12" ht="60">
      <c r="A34" s="3" t="s">
        <v>39</v>
      </c>
      <c r="B34" s="3" t="s">
        <v>33</v>
      </c>
      <c r="C34" s="3" t="s">
        <v>6</v>
      </c>
      <c r="D34" s="4">
        <v>15</v>
      </c>
      <c r="E34" s="4">
        <v>15</v>
      </c>
      <c r="F34" s="5">
        <v>41700</v>
      </c>
      <c r="G34" s="3" t="s">
        <v>40</v>
      </c>
      <c r="H34" s="5"/>
      <c r="I34" s="12" t="s">
        <v>64</v>
      </c>
      <c r="J34" s="3"/>
      <c r="K34" s="3" t="s">
        <v>11</v>
      </c>
      <c r="L34" s="15">
        <v>36</v>
      </c>
    </row>
    <row r="35" spans="1:12">
      <c r="A35" s="8"/>
      <c r="B35" s="8"/>
      <c r="C35" s="8"/>
      <c r="D35" s="6"/>
      <c r="E35" s="6"/>
      <c r="F35" s="9"/>
      <c r="G35" s="8"/>
      <c r="H35" s="9"/>
      <c r="I35" s="9"/>
      <c r="J35" s="8"/>
      <c r="K35" s="8"/>
      <c r="L35" s="8"/>
    </row>
    <row r="36" spans="1:12">
      <c r="D36" s="4">
        <f>SUBTOTAL(9,D2:D35)</f>
        <v>1210</v>
      </c>
      <c r="E36" s="4">
        <f>SUBTOTAL(9,E2:E35)</f>
        <v>1070</v>
      </c>
    </row>
    <row r="37" spans="1:12">
      <c r="F37" s="2">
        <f>COUNTIF(B2:B35,"Business")</f>
        <v>18</v>
      </c>
      <c r="G37" s="2" t="s">
        <v>22</v>
      </c>
    </row>
    <row r="38" spans="1:12">
      <c r="F38" s="2">
        <f>COUNTIF(B2:B35,"Dedication")</f>
        <v>15</v>
      </c>
      <c r="G38" s="2" t="s">
        <v>15</v>
      </c>
    </row>
    <row r="39" spans="1:12">
      <c r="F39" s="2">
        <f>SUM(F37:F38)</f>
        <v>33</v>
      </c>
      <c r="G39" s="2" t="s">
        <v>14</v>
      </c>
    </row>
    <row r="41" spans="1:12">
      <c r="F41" s="7">
        <f>SUM(D2:D35)</f>
        <v>1210</v>
      </c>
      <c r="G41" s="2" t="s">
        <v>17</v>
      </c>
    </row>
    <row r="42" spans="1:12">
      <c r="F42" s="6">
        <v>170</v>
      </c>
      <c r="G42" s="2" t="s">
        <v>90</v>
      </c>
      <c r="H42" s="16" t="s">
        <v>91</v>
      </c>
    </row>
    <row r="43" spans="1:12">
      <c r="F43" s="6">
        <f>SUM(E2:E35)-F42</f>
        <v>900</v>
      </c>
      <c r="G43" s="2" t="s">
        <v>18</v>
      </c>
    </row>
    <row r="44" spans="1:12">
      <c r="F44" s="6">
        <f>SUMIF(F2:F35,"",D2:D35)</f>
        <v>140</v>
      </c>
      <c r="G44" s="2" t="s">
        <v>16</v>
      </c>
    </row>
  </sheetData>
  <sortState ref="A2:I47">
    <sortCondition ref="A2:A47"/>
  </sortState>
  <phoneticPr fontId="5" type="noConversion"/>
  <pageMargins left="0.75" right="0.75" top="1" bottom="1" header="0.5" footer="0.5"/>
  <pageSetup scale="61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Purchased Ads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Brown</dc:creator>
  <cp:lastModifiedBy>Scott Brown</cp:lastModifiedBy>
  <cp:lastPrinted>2014-03-31T16:13:20Z</cp:lastPrinted>
  <dcterms:created xsi:type="dcterms:W3CDTF">2013-09-30T20:34:55Z</dcterms:created>
  <dcterms:modified xsi:type="dcterms:W3CDTF">2014-04-01T01:40:51Z</dcterms:modified>
</cp:coreProperties>
</file>